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6" windowWidth="15480" windowHeight="5232" tabRatio="150" firstSheet="1" activeTab="1"/>
  </bookViews>
  <sheets>
    <sheet name="Chart3" sheetId="1" state="hidden" r:id="rId1"/>
    <sheet name="2000Sorted CGDataQuery_Crosstab" sheetId="2" r:id="rId2"/>
  </sheets>
  <definedNames>
    <definedName name="_xlnm.Print_Area" localSheetId="1">'2000Sorted CGDataQuery_Crosstab'!$A$1:$O$41</definedName>
  </definedNames>
  <calcPr fullCalcOnLoad="1"/>
</workbook>
</file>

<file path=xl/sharedStrings.xml><?xml version="1.0" encoding="utf-8"?>
<sst xmlns="http://schemas.openxmlformats.org/spreadsheetml/2006/main" count="40" uniqueCount="38">
  <si>
    <t>Apr</t>
  </si>
  <si>
    <t>May</t>
  </si>
  <si>
    <t>Jun</t>
  </si>
  <si>
    <t>SF-9, Carquinez Straits</t>
  </si>
  <si>
    <t>SF-10, San Pablo Bay</t>
  </si>
  <si>
    <t>SF-16, Suisun Bay</t>
  </si>
  <si>
    <t>Aug</t>
  </si>
  <si>
    <t>Jul</t>
  </si>
  <si>
    <t>Disposal Site</t>
  </si>
  <si>
    <t>Jan</t>
  </si>
  <si>
    <t>Feb</t>
  </si>
  <si>
    <t>Mar</t>
  </si>
  <si>
    <t>Sep</t>
  </si>
  <si>
    <t>Volume*</t>
  </si>
  <si>
    <t>SF-DODS, Deep Ocean Disposal Site</t>
  </si>
  <si>
    <t>Oct</t>
  </si>
  <si>
    <t>Nov</t>
  </si>
  <si>
    <t>Dec</t>
  </si>
  <si>
    <t>Reuse, Upland, etc.</t>
  </si>
  <si>
    <t>GRAND TOTAL</t>
  </si>
  <si>
    <t>TOTAL in-Bay (excluding MSC)</t>
  </si>
  <si>
    <t>SF-11, Alcatraz</t>
  </si>
  <si>
    <t>TOTAL dredging w/out PoO Deepening</t>
  </si>
  <si>
    <t>USACE/PoO DEEPENING PROJECT - Hamilton Wetlands Restoration</t>
  </si>
  <si>
    <t>*Excluding MSC</t>
  </si>
  <si>
    <t>SF-8, Federal Main Ship Channel (MSC)</t>
  </si>
  <si>
    <t>*</t>
  </si>
  <si>
    <t>Pink = SFDODS (Deep Ocean Site)</t>
  </si>
  <si>
    <t>Green = Upland/Reuse</t>
  </si>
  <si>
    <t>Brown = SF-10 (San Pablo)</t>
  </si>
  <si>
    <t>Gray = SF-16 (Suisun Bay)</t>
  </si>
  <si>
    <t>Blue = SF-11 (Alcatraz)</t>
  </si>
  <si>
    <t>Orange = SF-9 (Carquiniz)</t>
  </si>
  <si>
    <t xml:space="preserve">Red = SF-8 </t>
  </si>
  <si>
    <t>2010 Total</t>
  </si>
  <si>
    <t>Reuse, Corps Main Ship Channel, Beach Nournishment - Ocean Beach (SF-17)</t>
  </si>
  <si>
    <t>(2,777)</t>
  </si>
  <si>
    <t>(480,698)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</si>
</sst>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[$-409]dddd\,\ mmmm\ dd\,\ yyyy"/>
  </numFmts>
  <fonts count="8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60"/>
      <name val="Arial"/>
      <family val="2"/>
    </font>
    <font>
      <b/>
      <sz val="11"/>
      <color indexed="55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sz val="10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sz val="9"/>
      <color indexed="8"/>
      <name val="Courier New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sz val="12"/>
      <color indexed="8"/>
      <name val="Arial"/>
      <family val="2"/>
    </font>
    <font>
      <sz val="9"/>
      <color indexed="63"/>
      <name val="Courier New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3366FF"/>
      <name val="Arial"/>
      <family val="2"/>
    </font>
    <font>
      <b/>
      <sz val="12"/>
      <color rgb="FF006E2D"/>
      <name val="Arial"/>
      <family val="2"/>
    </font>
    <font>
      <b/>
      <sz val="11"/>
      <color rgb="FFFF00FF"/>
      <name val="Arial"/>
      <family val="2"/>
    </font>
    <font>
      <b/>
      <sz val="11"/>
      <color rgb="FF008000"/>
      <name val="Arial"/>
      <family val="2"/>
    </font>
    <font>
      <b/>
      <sz val="11"/>
      <color rgb="FF996633"/>
      <name val="Arial"/>
      <family val="2"/>
    </font>
    <font>
      <b/>
      <sz val="11"/>
      <color rgb="FF0000FF"/>
      <name val="Arial"/>
      <family val="2"/>
    </font>
    <font>
      <b/>
      <sz val="12"/>
      <color rgb="FFFF00FF"/>
      <name val="Arial"/>
      <family val="2"/>
    </font>
    <font>
      <b/>
      <sz val="12"/>
      <color rgb="FF008000"/>
      <name val="Arial"/>
      <family val="2"/>
    </font>
    <font>
      <b/>
      <sz val="12"/>
      <color rgb="FF996633"/>
      <name val="Arial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theme="0" tint="-0.4999699890613556"/>
      <name val="Arial"/>
      <family val="2"/>
    </font>
    <font>
      <b/>
      <sz val="11"/>
      <color theme="9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rgb="FF555555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 quotePrefix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0" fontId="61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9" fillId="0" borderId="13" xfId="0" applyFont="1" applyFill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3" fontId="12" fillId="0" borderId="10" xfId="0" applyNumberFormat="1" applyFont="1" applyFill="1" applyBorder="1" applyAlignment="1" quotePrefix="1">
      <alignment horizontal="right" vertical="center" wrapText="1"/>
    </xf>
    <xf numFmtId="3" fontId="13" fillId="0" borderId="10" xfId="0" applyNumberFormat="1" applyFont="1" applyBorder="1" applyAlignment="1">
      <alignment horizontal="right" vertical="center"/>
    </xf>
    <xf numFmtId="3" fontId="63" fillId="34" borderId="10" xfId="57" applyNumberFormat="1" applyFont="1" applyFill="1" applyBorder="1" applyAlignment="1">
      <alignment horizontal="right" vertical="center"/>
      <protection/>
    </xf>
    <xf numFmtId="3" fontId="63" fillId="34" borderId="10" xfId="58" applyNumberFormat="1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right" vertical="center" wrapText="1"/>
    </xf>
    <xf numFmtId="0" fontId="10" fillId="35" borderId="16" xfId="0" applyFont="1" applyFill="1" applyBorder="1" applyAlignment="1">
      <alignment horizontal="left" vertical="center" wrapText="1"/>
    </xf>
    <xf numFmtId="3" fontId="10" fillId="35" borderId="16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3" fontId="6" fillId="34" borderId="10" xfId="0" applyNumberFormat="1" applyFont="1" applyFill="1" applyBorder="1" applyAlignment="1">
      <alignment horizontal="left" vertical="center" wrapText="1"/>
    </xf>
    <xf numFmtId="0" fontId="0" fillId="36" borderId="0" xfId="0" applyFill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3" fontId="68" fillId="0" borderId="10" xfId="0" applyNumberFormat="1" applyFont="1" applyBorder="1" applyAlignment="1">
      <alignment horizontal="right" vertical="center"/>
    </xf>
    <xf numFmtId="3" fontId="69" fillId="0" borderId="16" xfId="0" applyNumberFormat="1" applyFont="1" applyBorder="1" applyAlignment="1">
      <alignment horizontal="right" vertical="center"/>
    </xf>
    <xf numFmtId="3" fontId="70" fillId="0" borderId="10" xfId="0" applyNumberFormat="1" applyFont="1" applyBorder="1" applyAlignment="1">
      <alignment horizontal="right" vertical="center"/>
    </xf>
    <xf numFmtId="3" fontId="69" fillId="0" borderId="10" xfId="0" applyNumberFormat="1" applyFont="1" applyBorder="1" applyAlignment="1">
      <alignment horizontal="right" vertical="center"/>
    </xf>
    <xf numFmtId="3" fontId="71" fillId="0" borderId="11" xfId="0" applyNumberFormat="1" applyFont="1" applyBorder="1" applyAlignment="1">
      <alignment horizontal="right" vertical="center"/>
    </xf>
    <xf numFmtId="3" fontId="67" fillId="0" borderId="10" xfId="0" applyNumberFormat="1" applyFont="1" applyBorder="1" applyAlignment="1">
      <alignment horizontal="left" vertical="center"/>
    </xf>
    <xf numFmtId="3" fontId="72" fillId="0" borderId="10" xfId="0" applyNumberFormat="1" applyFont="1" applyBorder="1" applyAlignment="1">
      <alignment horizontal="right" vertical="center"/>
    </xf>
    <xf numFmtId="3" fontId="73" fillId="0" borderId="11" xfId="0" applyNumberFormat="1" applyFont="1" applyFill="1" applyBorder="1" applyAlignment="1">
      <alignment vertical="center" wrapText="1"/>
    </xf>
    <xf numFmtId="3" fontId="68" fillId="0" borderId="11" xfId="0" applyNumberFormat="1" applyFont="1" applyBorder="1" applyAlignment="1">
      <alignment horizontal="left" vertical="center"/>
    </xf>
    <xf numFmtId="3" fontId="68" fillId="0" borderId="11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3" fontId="76" fillId="0" borderId="10" xfId="0" applyNumberFormat="1" applyFont="1" applyBorder="1" applyAlignment="1" quotePrefix="1">
      <alignment horizontal="right" vertical="center"/>
    </xf>
    <xf numFmtId="3" fontId="76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 wrapText="1"/>
    </xf>
    <xf numFmtId="3" fontId="77" fillId="0" borderId="10" xfId="0" applyNumberFormat="1" applyFont="1" applyBorder="1" applyAlignment="1">
      <alignment horizontal="right" vertical="center"/>
    </xf>
    <xf numFmtId="3" fontId="78" fillId="0" borderId="17" xfId="0" applyNumberFormat="1" applyFont="1" applyBorder="1" applyAlignment="1">
      <alignment horizontal="right" vertical="center"/>
    </xf>
    <xf numFmtId="3" fontId="77" fillId="0" borderId="10" xfId="0" applyNumberFormat="1" applyFont="1" applyFill="1" applyBorder="1" applyAlignment="1">
      <alignment horizontal="right" vertical="center" wrapText="1"/>
    </xf>
    <xf numFmtId="3" fontId="72" fillId="0" borderId="10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4" fillId="37" borderId="12" xfId="0" applyNumberFormat="1" applyFont="1" applyFill="1" applyBorder="1" applyAlignment="1">
      <alignment horizontal="right" vertical="center" wrapText="1"/>
    </xf>
    <xf numFmtId="3" fontId="4" fillId="37" borderId="16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79" fillId="34" borderId="10" xfId="58" applyNumberFormat="1" applyFont="1" applyFill="1" applyBorder="1" applyAlignment="1">
      <alignment horizontal="right" vertical="center"/>
      <protection/>
    </xf>
    <xf numFmtId="14" fontId="17" fillId="0" borderId="0" xfId="0" applyNumberFormat="1" applyFont="1" applyAlignment="1">
      <alignment horizontal="left"/>
    </xf>
    <xf numFmtId="0" fontId="80" fillId="0" borderId="0" xfId="0" applyFont="1" applyAlignment="1">
      <alignment/>
    </xf>
    <xf numFmtId="3" fontId="69" fillId="0" borderId="16" xfId="0" applyNumberFormat="1" applyFont="1" applyBorder="1" applyAlignment="1" quotePrefix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"/>
          <c:w val="0.9755"/>
          <c:h val="0.96775"/>
        </c:manualLayout>
      </c:layout>
      <c:barChart>
        <c:barDir val="col"/>
        <c:grouping val="clustered"/>
        <c:varyColors val="0"/>
        <c:axId val="7508625"/>
        <c:axId val="468762"/>
      </c:barChart>
      <c:catAx>
        <c:axId val="7508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55" verticalDpi="35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Layout" workbookViewId="0" topLeftCell="B1">
      <selection activeCell="G11" sqref="G11"/>
    </sheetView>
  </sheetViews>
  <sheetFormatPr defaultColWidth="9.140625" defaultRowHeight="12.75"/>
  <cols>
    <col min="1" max="1" width="48.7109375" style="0" customWidth="1"/>
    <col min="2" max="5" width="9.7109375" style="0" customWidth="1"/>
    <col min="6" max="7" width="10.7109375" style="0" customWidth="1"/>
    <col min="8" max="10" width="9.7109375" style="1" customWidth="1"/>
    <col min="11" max="13" width="9.7109375" style="9" customWidth="1"/>
    <col min="14" max="14" width="11.7109375" style="0" customWidth="1"/>
    <col min="15" max="15" width="1.7109375" style="0" bestFit="1" customWidth="1"/>
  </cols>
  <sheetData>
    <row r="1" spans="1:14" ht="13.5" customHeight="1">
      <c r="A1" s="16" t="s">
        <v>8</v>
      </c>
      <c r="B1" s="17" t="s">
        <v>9</v>
      </c>
      <c r="C1" s="17" t="s">
        <v>10</v>
      </c>
      <c r="D1" s="17" t="s">
        <v>11</v>
      </c>
      <c r="E1" s="16" t="s">
        <v>0</v>
      </c>
      <c r="F1" s="16" t="s">
        <v>1</v>
      </c>
      <c r="G1" s="16" t="s">
        <v>2</v>
      </c>
      <c r="H1" s="16" t="s">
        <v>7</v>
      </c>
      <c r="I1" s="16" t="s">
        <v>6</v>
      </c>
      <c r="J1" s="16" t="s">
        <v>12</v>
      </c>
      <c r="K1" s="16" t="s">
        <v>15</v>
      </c>
      <c r="L1" s="16" t="s">
        <v>16</v>
      </c>
      <c r="M1" s="16" t="s">
        <v>17</v>
      </c>
      <c r="N1" s="18" t="s">
        <v>34</v>
      </c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/>
      <c r="L2" s="18"/>
      <c r="M2" s="18"/>
      <c r="N2" s="18" t="s">
        <v>13</v>
      </c>
    </row>
    <row r="3" spans="1:14" ht="13.5" customHeight="1">
      <c r="A3" s="64" t="s">
        <v>25</v>
      </c>
      <c r="B3" s="11">
        <v>0</v>
      </c>
      <c r="C3" s="11">
        <v>0</v>
      </c>
      <c r="D3" s="11">
        <v>0</v>
      </c>
      <c r="E3" s="11">
        <v>0</v>
      </c>
      <c r="F3" s="34"/>
      <c r="G3" s="62" t="s">
        <v>36</v>
      </c>
      <c r="H3" s="11">
        <v>0</v>
      </c>
      <c r="I3" s="11">
        <v>0</v>
      </c>
      <c r="J3" s="11">
        <v>0</v>
      </c>
      <c r="K3" s="11">
        <v>0</v>
      </c>
      <c r="L3" s="63">
        <v>3550</v>
      </c>
      <c r="M3" s="11">
        <v>0</v>
      </c>
      <c r="N3" s="63">
        <v>3550</v>
      </c>
    </row>
    <row r="4" spans="1:14" ht="14.25" customHeight="1">
      <c r="A4" s="65" t="s">
        <v>3</v>
      </c>
      <c r="B4" s="11">
        <v>0</v>
      </c>
      <c r="C4" s="11">
        <v>0</v>
      </c>
      <c r="D4" s="11">
        <v>0</v>
      </c>
      <c r="E4" s="11">
        <v>0</v>
      </c>
      <c r="F4" s="11"/>
      <c r="G4" s="11"/>
      <c r="H4" s="11">
        <v>0</v>
      </c>
      <c r="I4" s="66">
        <v>30475</v>
      </c>
      <c r="J4" s="66">
        <v>60516</v>
      </c>
      <c r="K4" s="66">
        <v>15300</v>
      </c>
      <c r="L4" s="66">
        <v>85029</v>
      </c>
      <c r="M4" s="66">
        <v>93269</v>
      </c>
      <c r="N4" s="68">
        <f>SUM(B4:M4)</f>
        <v>284589</v>
      </c>
    </row>
    <row r="5" spans="1:14" ht="13.5" customHeight="1">
      <c r="A5" s="12" t="s">
        <v>4</v>
      </c>
      <c r="B5" s="11">
        <v>0</v>
      </c>
      <c r="C5" s="11">
        <v>0</v>
      </c>
      <c r="D5" s="11">
        <v>0</v>
      </c>
      <c r="E5" s="11">
        <v>0</v>
      </c>
      <c r="F5" s="38"/>
      <c r="G5" s="38"/>
      <c r="H5" s="52">
        <v>119862</v>
      </c>
      <c r="I5" s="52">
        <v>22002</v>
      </c>
      <c r="J5" s="52">
        <v>24862</v>
      </c>
      <c r="K5" s="52">
        <v>12983</v>
      </c>
      <c r="L5" s="52">
        <v>14999</v>
      </c>
      <c r="M5" s="11">
        <v>0</v>
      </c>
      <c r="N5" s="38">
        <f>SUM(B5:M5)</f>
        <v>194708</v>
      </c>
    </row>
    <row r="6" spans="1:14" ht="13.5" customHeight="1">
      <c r="A6" s="55" t="s">
        <v>21</v>
      </c>
      <c r="B6" s="11">
        <v>0</v>
      </c>
      <c r="C6" s="11">
        <v>0</v>
      </c>
      <c r="D6" s="11">
        <v>0</v>
      </c>
      <c r="E6" s="11">
        <v>0</v>
      </c>
      <c r="F6" s="56">
        <v>17595</v>
      </c>
      <c r="G6" s="56">
        <v>35296</v>
      </c>
      <c r="H6" s="56">
        <v>24153</v>
      </c>
      <c r="I6" s="56">
        <v>134274</v>
      </c>
      <c r="J6" s="56">
        <v>65504</v>
      </c>
      <c r="K6" s="56">
        <v>99503</v>
      </c>
      <c r="L6" s="56">
        <v>145440</v>
      </c>
      <c r="M6" s="56">
        <v>1562</v>
      </c>
      <c r="N6" s="69">
        <f>SUM(B6:M6)</f>
        <v>523327</v>
      </c>
    </row>
    <row r="7" spans="1:14" ht="13.5" customHeight="1" thickBot="1">
      <c r="A7" s="24" t="s">
        <v>5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57">
        <v>24212</v>
      </c>
      <c r="K7" s="57">
        <v>50541</v>
      </c>
      <c r="L7" s="57">
        <v>41029</v>
      </c>
      <c r="M7" s="57">
        <v>21374</v>
      </c>
      <c r="N7" s="70">
        <f>SUM(B7:M7)</f>
        <v>137156</v>
      </c>
    </row>
    <row r="8" spans="1:15" s="27" customFormat="1" ht="13.5" customHeight="1" thickTop="1">
      <c r="A8" s="26" t="s">
        <v>20</v>
      </c>
      <c r="B8" s="67">
        <f aca="true" t="shared" si="0" ref="B8:J8">SUM(B3:B7)</f>
        <v>0</v>
      </c>
      <c r="C8" s="67">
        <f t="shared" si="0"/>
        <v>0</v>
      </c>
      <c r="D8" s="67">
        <f t="shared" si="0"/>
        <v>0</v>
      </c>
      <c r="E8" s="67">
        <f t="shared" si="0"/>
        <v>0</v>
      </c>
      <c r="F8" s="67">
        <f t="shared" si="0"/>
        <v>17595</v>
      </c>
      <c r="G8" s="67">
        <f t="shared" si="0"/>
        <v>35296</v>
      </c>
      <c r="H8" s="67">
        <f t="shared" si="0"/>
        <v>144015</v>
      </c>
      <c r="I8" s="67">
        <f t="shared" si="0"/>
        <v>186751</v>
      </c>
      <c r="J8" s="67">
        <f t="shared" si="0"/>
        <v>175094</v>
      </c>
      <c r="K8" s="67">
        <f>SUM(K3:K7)</f>
        <v>178327</v>
      </c>
      <c r="L8" s="67">
        <f>SUM(L3:L7)</f>
        <v>290047</v>
      </c>
      <c r="M8" s="67">
        <f>SUM(M3:M7)</f>
        <v>116205</v>
      </c>
      <c r="N8" s="67">
        <f>SUM(N3:N7)</f>
        <v>1143330</v>
      </c>
      <c r="O8" s="27" t="s">
        <v>26</v>
      </c>
    </row>
    <row r="9" spans="1:14" ht="13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3.5" customHeight="1">
      <c r="A10" s="13" t="s">
        <v>18</v>
      </c>
      <c r="B10" s="35">
        <v>2699</v>
      </c>
      <c r="C10" s="35">
        <v>16382</v>
      </c>
      <c r="D10" s="35">
        <v>8704</v>
      </c>
      <c r="E10" s="35">
        <v>2699</v>
      </c>
      <c r="F10" s="35">
        <v>6699</v>
      </c>
      <c r="G10" s="51">
        <v>2640</v>
      </c>
      <c r="H10" s="35">
        <v>0</v>
      </c>
      <c r="I10" s="35">
        <v>0</v>
      </c>
      <c r="J10" s="53">
        <v>851</v>
      </c>
      <c r="K10" s="53">
        <v>426</v>
      </c>
      <c r="L10" s="53">
        <v>14549</v>
      </c>
      <c r="M10" s="53">
        <v>505634</v>
      </c>
      <c r="N10" s="35">
        <f>SUM(B10:M10)</f>
        <v>561283</v>
      </c>
    </row>
    <row r="11" spans="1:14" ht="27">
      <c r="A11" s="13" t="s">
        <v>35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77" t="s">
        <v>37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3.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s="33" customFormat="1" ht="13.5" customHeight="1" thickBot="1">
      <c r="A13" s="58" t="s">
        <v>14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0">
        <v>32269</v>
      </c>
      <c r="H13" s="50">
        <v>58408</v>
      </c>
      <c r="I13" s="50">
        <v>14675</v>
      </c>
      <c r="J13" s="50">
        <v>24315</v>
      </c>
      <c r="K13" s="50">
        <v>60234</v>
      </c>
      <c r="L13" s="59">
        <v>80779</v>
      </c>
      <c r="M13" s="54">
        <v>0</v>
      </c>
      <c r="N13" s="59">
        <f>SUM(B13:M13)</f>
        <v>270680</v>
      </c>
    </row>
    <row r="14" spans="1:15" s="15" customFormat="1" ht="13.5" customHeight="1" thickTop="1">
      <c r="A14" s="32" t="s">
        <v>22</v>
      </c>
      <c r="B14" s="71">
        <f aca="true" t="shared" si="1" ref="B14:N14">SUM(B8:B13)</f>
        <v>2699</v>
      </c>
      <c r="C14" s="72">
        <f t="shared" si="1"/>
        <v>16382</v>
      </c>
      <c r="D14" s="72">
        <f t="shared" si="1"/>
        <v>8704</v>
      </c>
      <c r="E14" s="72">
        <f t="shared" si="1"/>
        <v>2699</v>
      </c>
      <c r="F14" s="72">
        <f t="shared" si="1"/>
        <v>24294</v>
      </c>
      <c r="G14" s="72">
        <f t="shared" si="1"/>
        <v>70205</v>
      </c>
      <c r="H14" s="72">
        <f t="shared" si="1"/>
        <v>202423</v>
      </c>
      <c r="I14" s="72">
        <f t="shared" si="1"/>
        <v>201426</v>
      </c>
      <c r="J14" s="72">
        <f t="shared" si="1"/>
        <v>200260</v>
      </c>
      <c r="K14" s="72">
        <f t="shared" si="1"/>
        <v>238987</v>
      </c>
      <c r="L14" s="71">
        <f t="shared" si="1"/>
        <v>385375</v>
      </c>
      <c r="M14" s="72">
        <f t="shared" si="1"/>
        <v>621839</v>
      </c>
      <c r="N14" s="72">
        <f t="shared" si="1"/>
        <v>1975293</v>
      </c>
      <c r="O14" s="27" t="s">
        <v>26</v>
      </c>
    </row>
    <row r="15" spans="1:14" s="42" customFormat="1" ht="13.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44" customFormat="1" ht="27">
      <c r="A16" s="43" t="s">
        <v>23</v>
      </c>
      <c r="B16" s="36">
        <v>30312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37">
        <f>SUM(B16:M16)</f>
        <v>30312</v>
      </c>
    </row>
    <row r="17" spans="1:14" s="42" customFormat="1" ht="13.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5" ht="13.5" customHeight="1">
      <c r="A18" s="31" t="s">
        <v>19</v>
      </c>
      <c r="B18" s="73">
        <f aca="true" t="shared" si="2" ref="B18:G18">SUM(B14:B17)</f>
        <v>33011</v>
      </c>
      <c r="C18" s="73">
        <f t="shared" si="2"/>
        <v>16382</v>
      </c>
      <c r="D18" s="73">
        <f t="shared" si="2"/>
        <v>8704</v>
      </c>
      <c r="E18" s="73">
        <f t="shared" si="2"/>
        <v>2699</v>
      </c>
      <c r="F18" s="73">
        <f t="shared" si="2"/>
        <v>24294</v>
      </c>
      <c r="G18" s="73">
        <f t="shared" si="2"/>
        <v>70205</v>
      </c>
      <c r="H18" s="73">
        <f aca="true" t="shared" si="3" ref="H18:N18">SUM(H14:H17)</f>
        <v>202423</v>
      </c>
      <c r="I18" s="73">
        <f t="shared" si="3"/>
        <v>201426</v>
      </c>
      <c r="J18" s="73">
        <f t="shared" si="3"/>
        <v>200260</v>
      </c>
      <c r="K18" s="73">
        <f t="shared" si="3"/>
        <v>238987</v>
      </c>
      <c r="L18" s="73">
        <f t="shared" si="3"/>
        <v>385375</v>
      </c>
      <c r="M18" s="73">
        <f t="shared" si="3"/>
        <v>621839</v>
      </c>
      <c r="N18" s="73">
        <f t="shared" si="3"/>
        <v>2005605</v>
      </c>
      <c r="O18" s="27" t="s">
        <v>26</v>
      </c>
    </row>
    <row r="19" spans="1:14" ht="13.5" customHeight="1">
      <c r="A19" s="19"/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3"/>
    </row>
    <row r="20" spans="1:14" ht="13.5" customHeight="1">
      <c r="A20" s="19" t="s">
        <v>24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3"/>
    </row>
    <row r="21" spans="1:14" ht="12.75">
      <c r="A21" s="3"/>
      <c r="B21" s="2"/>
      <c r="C21" s="4"/>
      <c r="D21" s="4"/>
      <c r="E21" s="7"/>
      <c r="F21" s="4"/>
      <c r="G21" s="4"/>
      <c r="H21" s="5"/>
      <c r="I21" s="5"/>
      <c r="J21" s="5"/>
      <c r="K21" s="8"/>
      <c r="L21" s="8"/>
      <c r="M21" s="8"/>
      <c r="N21" s="10"/>
    </row>
    <row r="22" spans="1:14" ht="13.5">
      <c r="A22" s="61" t="s">
        <v>33</v>
      </c>
      <c r="B22" s="4"/>
      <c r="C22" s="4"/>
      <c r="D22" s="4"/>
      <c r="E22" s="4"/>
      <c r="F22" s="4"/>
      <c r="G22" s="4"/>
      <c r="H22" s="5"/>
      <c r="I22" s="5"/>
      <c r="J22" s="5"/>
      <c r="K22" s="8"/>
      <c r="L22" s="8"/>
      <c r="M22" s="8"/>
      <c r="N22" s="4"/>
    </row>
    <row r="23" spans="1:14" ht="13.5">
      <c r="A23" s="45" t="s">
        <v>27</v>
      </c>
      <c r="B23" s="4"/>
      <c r="C23" s="4"/>
      <c r="D23" s="4"/>
      <c r="E23" s="4"/>
      <c r="F23" s="4"/>
      <c r="G23" s="4"/>
      <c r="H23" s="5"/>
      <c r="I23" s="5"/>
      <c r="J23" s="5"/>
      <c r="K23" s="8"/>
      <c r="L23" s="8"/>
      <c r="M23" s="8"/>
      <c r="N23" s="4"/>
    </row>
    <row r="24" spans="1:14" ht="13.5">
      <c r="A24" s="60" t="s">
        <v>32</v>
      </c>
      <c r="B24" s="4"/>
      <c r="C24" s="4"/>
      <c r="D24" s="4"/>
      <c r="E24" s="4"/>
      <c r="F24" s="4"/>
      <c r="G24" s="4"/>
      <c r="H24" s="5"/>
      <c r="I24" s="5"/>
      <c r="J24" s="5"/>
      <c r="K24" s="8"/>
      <c r="L24" s="8"/>
      <c r="M24" s="8"/>
      <c r="N24" s="4"/>
    </row>
    <row r="25" spans="1:14" ht="13.5">
      <c r="A25" s="46" t="s">
        <v>28</v>
      </c>
      <c r="B25" s="4"/>
      <c r="C25" s="4"/>
      <c r="D25" s="4"/>
      <c r="E25" s="4"/>
      <c r="F25" s="4"/>
      <c r="G25" s="4"/>
      <c r="H25" s="5"/>
      <c r="I25" s="5"/>
      <c r="J25" s="5"/>
      <c r="K25" s="8"/>
      <c r="L25" s="8"/>
      <c r="M25" s="8"/>
      <c r="N25" s="4"/>
    </row>
    <row r="26" spans="1:14" ht="13.5">
      <c r="A26" s="47" t="s">
        <v>29</v>
      </c>
      <c r="B26" s="4"/>
      <c r="C26" s="4"/>
      <c r="D26" s="4"/>
      <c r="E26" s="4"/>
      <c r="F26" s="4"/>
      <c r="G26" s="4"/>
      <c r="H26" s="5"/>
      <c r="I26" s="5"/>
      <c r="J26" s="5"/>
      <c r="K26" s="8"/>
      <c r="L26" s="8"/>
      <c r="M26" s="8"/>
      <c r="N26" s="4"/>
    </row>
    <row r="27" spans="1:14" ht="13.5">
      <c r="A27" s="48" t="s">
        <v>30</v>
      </c>
      <c r="B27" s="4"/>
      <c r="C27" s="4"/>
      <c r="D27" s="4"/>
      <c r="E27" s="4"/>
      <c r="F27" s="4"/>
      <c r="G27" s="4"/>
      <c r="H27" s="5"/>
      <c r="I27" s="5"/>
      <c r="J27" s="5"/>
      <c r="K27" s="8"/>
      <c r="L27" s="8"/>
      <c r="M27" s="8"/>
      <c r="N27" s="4"/>
    </row>
    <row r="28" spans="1:14" ht="13.5">
      <c r="A28" s="49" t="s">
        <v>31</v>
      </c>
      <c r="B28" s="4"/>
      <c r="C28" s="4"/>
      <c r="D28" s="4"/>
      <c r="E28" s="4"/>
      <c r="F28" s="4"/>
      <c r="G28" s="4"/>
      <c r="H28" s="5"/>
      <c r="I28" s="5"/>
      <c r="J28" s="5"/>
      <c r="K28" s="8"/>
      <c r="L28" s="8"/>
      <c r="M28" s="8"/>
      <c r="N28" s="4"/>
    </row>
    <row r="29" spans="1:14" ht="12.75">
      <c r="A29" s="14"/>
      <c r="B29" s="4"/>
      <c r="C29" s="4"/>
      <c r="D29" s="4"/>
      <c r="E29" s="4"/>
      <c r="F29" s="4"/>
      <c r="G29" s="4"/>
      <c r="H29" s="5"/>
      <c r="I29" s="5"/>
      <c r="J29" s="5"/>
      <c r="K29" s="8"/>
      <c r="L29" s="8"/>
      <c r="M29" s="8"/>
      <c r="N29" s="4"/>
    </row>
    <row r="30" spans="1:14" ht="12.75">
      <c r="A30" s="14"/>
      <c r="B30" s="4"/>
      <c r="C30" s="4"/>
      <c r="D30" s="4"/>
      <c r="E30" s="4"/>
      <c r="F30" s="4"/>
      <c r="G30" s="4"/>
      <c r="H30" s="5"/>
      <c r="I30" s="5"/>
      <c r="J30" s="5"/>
      <c r="K30" s="8"/>
      <c r="L30" s="8"/>
      <c r="M30" s="8"/>
      <c r="N30" s="4"/>
    </row>
    <row r="31" spans="1:14" ht="12.75">
      <c r="A31" s="4"/>
      <c r="B31" s="4"/>
      <c r="C31" s="4"/>
      <c r="D31" s="4"/>
      <c r="E31" s="4"/>
      <c r="F31" s="4"/>
      <c r="G31" s="4"/>
      <c r="H31" s="5"/>
      <c r="I31" s="5"/>
      <c r="J31" s="5"/>
      <c r="K31" s="8"/>
      <c r="L31" s="8"/>
      <c r="M31" s="8"/>
      <c r="N31" s="4"/>
    </row>
    <row r="32" spans="2:14" ht="12.75">
      <c r="B32" s="4"/>
      <c r="C32" s="4"/>
      <c r="D32" s="4"/>
      <c r="E32" s="4"/>
      <c r="F32" s="4"/>
      <c r="G32" s="4"/>
      <c r="H32" s="5"/>
      <c r="I32" s="5"/>
      <c r="J32" s="5"/>
      <c r="K32" s="8"/>
      <c r="L32" s="8"/>
      <c r="M32" s="8"/>
      <c r="N32" s="4"/>
    </row>
    <row r="33" spans="2:14" ht="12.75">
      <c r="B33" s="4"/>
      <c r="C33" s="4"/>
      <c r="D33" s="4"/>
      <c r="E33" s="4"/>
      <c r="F33" s="4"/>
      <c r="G33" s="4"/>
      <c r="H33" s="5"/>
      <c r="I33" s="5"/>
      <c r="J33" s="5"/>
      <c r="K33" s="8"/>
      <c r="L33" s="8"/>
      <c r="M33" s="8"/>
      <c r="N33" s="4"/>
    </row>
    <row r="34" spans="1:14" ht="12.75">
      <c r="A34" s="4"/>
      <c r="B34" s="4"/>
      <c r="C34" s="4"/>
      <c r="D34" s="4"/>
      <c r="E34" s="4"/>
      <c r="F34" s="4"/>
      <c r="G34" s="4"/>
      <c r="H34" s="5"/>
      <c r="I34" s="5"/>
      <c r="J34" s="5"/>
      <c r="K34" s="8"/>
      <c r="L34" s="8"/>
      <c r="M34" s="8"/>
      <c r="N34" s="4"/>
    </row>
    <row r="35" spans="1:14" ht="12.75">
      <c r="A35" s="4"/>
      <c r="B35" s="4"/>
      <c r="C35" s="4"/>
      <c r="D35" s="4"/>
      <c r="E35" s="4"/>
      <c r="F35" s="4"/>
      <c r="G35" s="4"/>
      <c r="H35" s="5"/>
      <c r="I35" s="5"/>
      <c r="J35" s="5"/>
      <c r="K35" s="8"/>
      <c r="L35" s="8"/>
      <c r="M35" s="8"/>
      <c r="N35" s="4"/>
    </row>
    <row r="36" spans="1:14" ht="12.75">
      <c r="A36" s="4"/>
      <c r="B36" s="4"/>
      <c r="C36" s="4"/>
      <c r="D36" s="4"/>
      <c r="E36" s="4"/>
      <c r="F36" s="4"/>
      <c r="G36" s="4"/>
      <c r="H36" s="5"/>
      <c r="I36" s="5"/>
      <c r="J36" s="5"/>
      <c r="K36" s="8"/>
      <c r="L36" s="8"/>
      <c r="M36" s="8"/>
      <c r="N36" s="4"/>
    </row>
    <row r="37" spans="1:14" ht="12.75">
      <c r="A37" s="4"/>
      <c r="B37" s="4"/>
      <c r="C37" s="4"/>
      <c r="D37" s="4"/>
      <c r="E37" s="4"/>
      <c r="F37" s="4"/>
      <c r="G37" s="4"/>
      <c r="H37" s="5"/>
      <c r="I37" s="5"/>
      <c r="J37" s="5"/>
      <c r="K37" s="8"/>
      <c r="L37" s="8"/>
      <c r="M37" s="8"/>
      <c r="N37" s="4"/>
    </row>
    <row r="38" spans="1:14" ht="12.75">
      <c r="A38" s="4"/>
      <c r="B38" s="4"/>
      <c r="C38" s="4"/>
      <c r="D38" s="4"/>
      <c r="E38" s="4"/>
      <c r="F38" s="4"/>
      <c r="G38" s="4"/>
      <c r="H38" s="5"/>
      <c r="I38" s="5"/>
      <c r="J38" s="5"/>
      <c r="K38" s="8"/>
      <c r="L38" s="8"/>
      <c r="M38" s="8"/>
      <c r="N38" s="4"/>
    </row>
    <row r="39" spans="1:14" ht="12.75">
      <c r="A39" s="4"/>
      <c r="B39" s="4"/>
      <c r="C39" s="4"/>
      <c r="D39" s="4"/>
      <c r="E39" s="4"/>
      <c r="F39" s="4"/>
      <c r="G39" s="4"/>
      <c r="H39" s="5"/>
      <c r="I39" s="5"/>
      <c r="J39" s="5"/>
      <c r="K39" s="8"/>
      <c r="L39" s="8"/>
      <c r="M39" s="8"/>
      <c r="N39" s="4"/>
    </row>
    <row r="40" spans="1:14" ht="12.75">
      <c r="A40" s="75">
        <f ca="1">NOW()</f>
        <v>40935.38966493055</v>
      </c>
      <c r="B40" s="4"/>
      <c r="C40" s="4"/>
      <c r="D40" s="4"/>
      <c r="E40" s="4"/>
      <c r="F40" s="4"/>
      <c r="G40" s="4"/>
      <c r="H40" s="5"/>
      <c r="I40" s="5"/>
      <c r="J40" s="5"/>
      <c r="K40" s="8"/>
      <c r="L40" s="8"/>
      <c r="M40" s="8"/>
      <c r="N40" s="4"/>
    </row>
    <row r="41" spans="1:14" ht="12.75">
      <c r="A41" s="76" t="str">
        <f ca="1">MID(CELL("filename"),SEARCH("[",CELL("filename"))+1,SEARCH("]",CELL("filename"))-SEARCH("[",CELL("filename"))-1)</f>
        <v>Final 2010 Table 1ee.xls</v>
      </c>
      <c r="B41" s="4"/>
      <c r="C41" s="4"/>
      <c r="D41" s="4"/>
      <c r="E41" s="4"/>
      <c r="F41" s="4"/>
      <c r="G41" s="4"/>
      <c r="H41" s="5"/>
      <c r="I41" s="5"/>
      <c r="J41" s="5"/>
      <c r="K41" s="8"/>
      <c r="L41" s="8"/>
      <c r="M41" s="8"/>
      <c r="N41" s="4"/>
    </row>
    <row r="42" spans="1:14" ht="12.75">
      <c r="A42" s="4"/>
      <c r="B42" s="4"/>
      <c r="C42" s="4"/>
      <c r="D42" s="4"/>
      <c r="E42" s="4"/>
      <c r="F42" s="4"/>
      <c r="G42" s="4"/>
      <c r="H42" s="5"/>
      <c r="I42" s="5"/>
      <c r="J42" s="5"/>
      <c r="K42" s="8"/>
      <c r="L42" s="8"/>
      <c r="M42" s="8"/>
      <c r="N42" s="4"/>
    </row>
    <row r="44" ht="15">
      <c r="A44" s="6"/>
    </row>
  </sheetData>
  <sheetProtection/>
  <printOptions horizontalCentered="1"/>
  <pageMargins left="0.53" right="0.5" top="2" bottom="0.75" header="1" footer="0"/>
  <pageSetup fitToHeight="1" fitToWidth="1" horizontalDpi="600" verticalDpi="600" orientation="landscape" scale="71" r:id="rId1"/>
  <headerFooter alignWithMargins="0">
    <oddHeader>&amp;C&amp;"Arial,Bold"&amp;20 &amp;16Appendix 2 - 2010 Disposal Sites 
and Volumes Disposed, Cubic Yards {cy}&amp;20
</oddHeader>
  </headerFooter>
  <ignoredErrors>
    <ignoredError sqref="G3 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Lawrence, Robert J SPN</dc:creator>
  <cp:keywords/>
  <dc:description/>
  <cp:lastModifiedBy>L3OR9RJL</cp:lastModifiedBy>
  <cp:lastPrinted>2011-09-27T20:44:58Z</cp:lastPrinted>
  <dcterms:created xsi:type="dcterms:W3CDTF">2003-12-13T01:21:13Z</dcterms:created>
  <dcterms:modified xsi:type="dcterms:W3CDTF">2012-01-27T17:22:38Z</dcterms:modified>
  <cp:category/>
  <cp:version/>
  <cp:contentType/>
  <cp:contentStatus/>
</cp:coreProperties>
</file>